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7" i="1" l="1"/>
  <c r="N146" i="1" s="1"/>
  <c r="J116" i="1"/>
  <c r="I116" i="1"/>
  <c r="H115" i="1"/>
  <c r="K115" i="1" s="1"/>
  <c r="H113" i="1"/>
  <c r="K113" i="1" s="1"/>
  <c r="H112" i="1"/>
  <c r="H116" i="1" s="1"/>
  <c r="J96" i="1"/>
  <c r="I96" i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I17" i="1"/>
  <c r="I138" i="1" s="1"/>
  <c r="H16" i="1"/>
  <c r="H15" i="1"/>
  <c r="K15" i="1" s="1"/>
  <c r="H14" i="1"/>
  <c r="K14" i="1" s="1"/>
  <c r="H13" i="1"/>
  <c r="H12" i="1"/>
  <c r="H11" i="1"/>
  <c r="H10" i="1"/>
  <c r="J9" i="1"/>
  <c r="H9" i="1"/>
  <c r="J8" i="1"/>
  <c r="H8" i="1"/>
  <c r="K8" i="1" s="1"/>
  <c r="H7" i="1"/>
  <c r="K7" i="1" s="1"/>
  <c r="K9" i="1" l="1"/>
  <c r="K84" i="1"/>
  <c r="K96" i="1" s="1"/>
  <c r="M96" i="1" s="1"/>
  <c r="H69" i="1"/>
  <c r="K42" i="1"/>
  <c r="M42" i="1" s="1"/>
  <c r="H17" i="1"/>
  <c r="H138" i="1" s="1"/>
  <c r="K57" i="1"/>
  <c r="K69" i="1" s="1"/>
  <c r="M69" i="1" s="1"/>
  <c r="J10" i="1"/>
  <c r="J11" i="1" s="1"/>
  <c r="J12" i="1" s="1"/>
  <c r="K112" i="1"/>
  <c r="K116" i="1" s="1"/>
  <c r="M116" i="1" s="1"/>
  <c r="K11" i="1" l="1"/>
  <c r="K12" i="1"/>
  <c r="J13" i="1"/>
  <c r="K10" i="1"/>
  <c r="J16" i="1" l="1"/>
  <c r="K13" i="1"/>
  <c r="K16" i="1" l="1"/>
  <c r="K17" i="1" s="1"/>
  <c r="M17" i="1" s="1"/>
  <c r="M149" i="1" s="1"/>
  <c r="J17" i="1"/>
  <c r="J138" i="1" s="1"/>
  <c r="K138" i="1" l="1"/>
  <c r="M152" i="1" s="1"/>
</calcChain>
</file>

<file path=xl/sharedStrings.xml><?xml version="1.0" encoding="utf-8"?>
<sst xmlns="http://schemas.openxmlformats.org/spreadsheetml/2006/main" count="322" uniqueCount="94">
  <si>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</si>
  <si>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</si>
  <si>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</si>
  <si>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</si>
  <si>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</si>
  <si>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</si>
  <si>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</si>
  <si>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</si>
  <si>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</si>
  <si>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</si>
  <si>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</si>
  <si>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</si>
  <si>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</si>
  <si>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</si>
  <si>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</si>
  <si>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</si>
  <si>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</si>
  <si>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</si>
  <si>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</si>
  <si>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</si>
  <si>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</si>
  <si>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</si>
  <si>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</si>
  <si>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</si>
  <si>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</si>
  <si>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</si>
  <si>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</si>
  <si>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</si>
  <si>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</si>
  <si>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</si>
  <si>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</si>
  <si>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</si>
  <si>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</si>
  <si>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</si>
  <si>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</si>
  <si>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</si>
  <si>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</si>
  <si>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</si>
  <si>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 xml:space="preserve">             ENCARGADO DEL PERSONAL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</si>
  <si>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</si>
  <si>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</si>
  <si>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</si>
  <si>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</si>
  <si>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</si>
  <si>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</si>
  <si>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</si>
  <si>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</si>
  <si>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</si>
  <si>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</si>
  <si>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</si>
  <si>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</si>
  <si>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</si>
  <si>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</si>
  <si>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</si>
  <si>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</si>
  <si>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</si>
  <si>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</si>
  <si>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</si>
  <si>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</si>
  <si>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</si>
  <si>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</si>
  <si>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</si>
  <si>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</si>
  <si>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</si>
  <si>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</si>
  <si>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</si>
  <si>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</si>
  <si>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</si>
  <si>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</si>
  <si>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</si>
  <si>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</si>
  <si>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</si>
  <si>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</si>
  <si>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</si>
  <si>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</si>
  <si>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</si>
  <si>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</si>
  <si>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</si>
  <si>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</si>
  <si>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</si>
  <si>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</si>
  <si>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</si>
  <si>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</si>
  <si>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</si>
  <si>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</si>
  <si>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</si>
  <si>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</si>
  <si>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</si>
  <si>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ING. SERIO QUEZADA MENDOZA</t>
  </si>
  <si>
    <t>LIC. GABINO RUIZ MENDOZA</t>
  </si>
  <si>
    <t>NOMINA: DEL 01 AL 15 DE FEBRERO 2019</t>
  </si>
  <si>
    <t>NOMINA: DEL 01 AL 15 D FEBRERO 2019</t>
  </si>
  <si>
    <t>NOMINA: DEL 01 AL 15 DE FEBRERO 2018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</si>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</sst>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view="pageBreakPreview" zoomScaleNormal="100" zoomScaleSheetLayoutView="100" workbookViewId="0">
      <selection activeCell="B1" sqref="B1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710937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 t="s">
        <v>0</v>
      </c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 t="s">
        <v>1</v>
      </c>
      <c r="B3" s="5"/>
      <c r="C3" s="5" t="s">
        <v>90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93</v>
      </c>
      <c r="L22" s="34"/>
    </row>
    <row r="23" spans="1:15" s="1" customFormat="1" ht="13.5" customHeight="1" x14ac:dyDescent="0.2">
      <c r="A23" s="35"/>
      <c r="B23" s="36"/>
      <c r="C23" s="37" t="s">
        <v>86</v>
      </c>
      <c r="D23" s="38"/>
      <c r="E23" s="37"/>
      <c r="F23" s="37" t="s">
        <v>86</v>
      </c>
      <c r="G23" s="31"/>
      <c r="H23" s="39"/>
      <c r="I23" s="33"/>
      <c r="J23" s="33"/>
      <c r="K23" s="40" t="s">
        <v>87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90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39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40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41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42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43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44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45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46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47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48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49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93</v>
      </c>
      <c r="L49" s="34"/>
    </row>
    <row r="50" spans="1:12" s="1" customFormat="1" ht="13.5" customHeight="1" x14ac:dyDescent="0.2">
      <c r="A50" s="35"/>
      <c r="B50" s="36"/>
      <c r="C50" s="37" t="s">
        <v>86</v>
      </c>
      <c r="D50" s="38"/>
      <c r="F50" s="37" t="s">
        <v>86</v>
      </c>
      <c r="G50" s="31"/>
      <c r="H50" s="39"/>
      <c r="I50" s="33"/>
      <c r="J50" s="33"/>
      <c r="K50" s="40" t="s">
        <v>87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91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50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51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52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53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54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55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56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57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58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59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60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61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38</v>
      </c>
      <c r="L72" s="34"/>
    </row>
    <row r="73" spans="1:13" s="1" customFormat="1" ht="13.5" customHeight="1" x14ac:dyDescent="0.2">
      <c r="A73" s="35"/>
      <c r="B73" s="36"/>
      <c r="C73" s="37" t="s">
        <v>88</v>
      </c>
      <c r="D73" s="38"/>
      <c r="F73" s="37" t="s">
        <v>86</v>
      </c>
      <c r="G73" s="31"/>
      <c r="H73" s="39"/>
      <c r="I73" s="33"/>
      <c r="J73" s="33"/>
      <c r="K73" s="40" t="s">
        <v>89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90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62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63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64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65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66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67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68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69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70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71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72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73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93</v>
      </c>
      <c r="L99" s="34"/>
    </row>
    <row r="100" spans="1:12" s="1" customFormat="1" ht="13.5" customHeight="1" x14ac:dyDescent="0.2">
      <c r="A100" s="35"/>
      <c r="B100" s="36"/>
      <c r="C100" s="37" t="s">
        <v>88</v>
      </c>
      <c r="D100" s="38"/>
      <c r="F100" s="37" t="s">
        <v>86</v>
      </c>
      <c r="G100" s="31"/>
      <c r="H100" s="39"/>
      <c r="I100" s="33"/>
      <c r="J100" s="33"/>
      <c r="K100" s="40" t="s">
        <v>87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92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74</v>
      </c>
      <c r="E112" s="12" t="s">
        <v>75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76</v>
      </c>
      <c r="E113" s="12" t="s">
        <v>77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78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79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</row>
    <row r="116" spans="1:13" ht="13.5" customHeight="1" x14ac:dyDescent="0.25">
      <c r="A116" s="11"/>
      <c r="B116" s="11"/>
      <c r="C116" s="12"/>
      <c r="D116" s="12"/>
      <c r="E116" s="12"/>
      <c r="F116" s="11"/>
      <c r="G116" s="15"/>
      <c r="H116" s="21">
        <f>SUM(H112:H115)</f>
        <v>12655.09</v>
      </c>
      <c r="I116" s="21">
        <f>SUM(I112:I112)</f>
        <v>0</v>
      </c>
      <c r="J116" s="21">
        <f>SUM(J112:J112)</f>
        <v>0</v>
      </c>
      <c r="K116" s="21">
        <f>SUM(K112:K115)</f>
        <v>9619.5999999999985</v>
      </c>
      <c r="L116" s="17"/>
      <c r="M116" s="22">
        <f>K116</f>
        <v>9619.5999999999985</v>
      </c>
    </row>
    <row r="117" spans="1:13" s="44" customFormat="1" ht="13.5" customHeight="1" x14ac:dyDescent="0.25">
      <c r="A117" s="23"/>
      <c r="B117" s="23"/>
      <c r="C117" s="24"/>
      <c r="D117" s="24"/>
      <c r="E117" s="24"/>
      <c r="F117" s="23"/>
      <c r="G117" s="42"/>
      <c r="H117" s="42"/>
      <c r="I117" s="42"/>
      <c r="J117" s="42"/>
      <c r="K117" s="42"/>
      <c r="L117" s="24"/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1" customFormat="1" ht="13.5" customHeight="1" x14ac:dyDescent="0.2">
      <c r="A119" s="28"/>
      <c r="C119" s="29" t="s">
        <v>36</v>
      </c>
      <c r="D119" s="30"/>
      <c r="F119" s="29" t="s">
        <v>37</v>
      </c>
      <c r="G119" s="31"/>
      <c r="H119" s="32"/>
      <c r="I119" s="33"/>
      <c r="J119" s="33"/>
      <c r="K119" s="34" t="s">
        <v>93</v>
      </c>
      <c r="L119" s="34"/>
    </row>
    <row r="120" spans="1:13" s="1" customFormat="1" ht="13.5" customHeight="1" x14ac:dyDescent="0.2">
      <c r="A120" s="35"/>
      <c r="B120" s="36"/>
      <c r="C120" s="37" t="s">
        <v>86</v>
      </c>
      <c r="D120" s="38"/>
      <c r="F120" s="37" t="s">
        <v>86</v>
      </c>
      <c r="G120" s="31"/>
      <c r="H120" s="39"/>
      <c r="I120" s="33"/>
      <c r="J120" s="33"/>
      <c r="K120" s="40" t="s">
        <v>89</v>
      </c>
      <c r="L120" s="40"/>
    </row>
    <row r="121" spans="1:13" s="1" customFormat="1" ht="13.5" customHeight="1" x14ac:dyDescent="0.2">
      <c r="A121" s="35"/>
      <c r="B121" s="36"/>
      <c r="C121" s="37"/>
      <c r="D121" s="38"/>
      <c r="F121" s="37"/>
      <c r="G121" s="31"/>
      <c r="H121" s="39"/>
      <c r="I121" s="33"/>
      <c r="J121" s="33"/>
      <c r="K121" s="40"/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ht="13.5" customHeight="1" x14ac:dyDescent="0.25">
      <c r="A133" s="24"/>
      <c r="B133" s="24"/>
      <c r="H133" s="26"/>
      <c r="I133" s="26"/>
      <c r="J133" s="24"/>
      <c r="K133" s="24"/>
      <c r="L133" s="24"/>
    </row>
    <row r="134" spans="1:17" ht="13.5" customHeight="1" x14ac:dyDescent="0.25">
      <c r="E134" s="2" t="s">
        <v>1</v>
      </c>
      <c r="M134" s="45"/>
      <c r="N134" s="46"/>
      <c r="O134" s="44"/>
      <c r="P134" s="44"/>
      <c r="Q134" s="47"/>
    </row>
    <row r="135" spans="1:17" ht="13.5" customHeight="1" x14ac:dyDescent="0.25">
      <c r="D135" s="1" t="s">
        <v>80</v>
      </c>
      <c r="H135" s="8" t="s">
        <v>7</v>
      </c>
      <c r="I135" s="10" t="s">
        <v>8</v>
      </c>
      <c r="J135" s="8" t="s">
        <v>9</v>
      </c>
      <c r="K135" s="8" t="s">
        <v>10</v>
      </c>
      <c r="M135" s="48"/>
      <c r="N135" s="46">
        <v>3641.7</v>
      </c>
      <c r="O135" s="49" t="s">
        <v>81</v>
      </c>
      <c r="P135" s="44"/>
      <c r="Q135" s="47"/>
    </row>
    <row r="136" spans="1:17" ht="13.5" customHeight="1" x14ac:dyDescent="0.25">
      <c r="H136" s="8" t="s">
        <v>19</v>
      </c>
      <c r="I136" s="10" t="s">
        <v>20</v>
      </c>
      <c r="J136" s="8" t="s">
        <v>21</v>
      </c>
      <c r="K136" s="8" t="s">
        <v>22</v>
      </c>
      <c r="M136" s="48"/>
      <c r="N136" s="50">
        <v>0</v>
      </c>
      <c r="O136" s="49" t="s">
        <v>82</v>
      </c>
      <c r="P136" s="44"/>
      <c r="Q136" s="47"/>
    </row>
    <row r="137" spans="1:17" ht="13.5" customHeight="1" x14ac:dyDescent="0.25">
      <c r="D137" s="1" t="s">
        <v>80</v>
      </c>
      <c r="M137" s="48"/>
      <c r="N137" s="51">
        <f>N135+N136</f>
        <v>3641.7</v>
      </c>
      <c r="O137" s="52" t="s">
        <v>83</v>
      </c>
      <c r="P137" s="44"/>
      <c r="Q137" s="47"/>
    </row>
    <row r="138" spans="1:17" ht="13.5" customHeight="1" x14ac:dyDescent="0.25">
      <c r="F138" s="53"/>
      <c r="G138" s="53"/>
      <c r="H138" s="53">
        <f>SUM(H7:H72)/2</f>
        <v>79428.25</v>
      </c>
      <c r="I138" s="53">
        <f>SUM(I7:I72)/2</f>
        <v>0</v>
      </c>
      <c r="J138" s="53">
        <f>SUM(J7:J72)/2</f>
        <v>0</v>
      </c>
      <c r="K138" s="53">
        <f>SUM(K1:K132)/2</f>
        <v>109025.5</v>
      </c>
      <c r="M138" s="48"/>
      <c r="N138" s="3"/>
      <c r="O138" s="49"/>
      <c r="P138" s="44"/>
      <c r="Q138" s="47"/>
    </row>
    <row r="139" spans="1:17" ht="13.5" customHeight="1" x14ac:dyDescent="0.25">
      <c r="D139" s="1" t="s">
        <v>1</v>
      </c>
      <c r="N139" s="54"/>
      <c r="O139" s="55"/>
      <c r="P139" s="44"/>
      <c r="Q139" s="47"/>
    </row>
    <row r="140" spans="1:17" ht="13.5" customHeight="1" x14ac:dyDescent="0.25">
      <c r="C140" s="5"/>
      <c r="N140" s="56"/>
      <c r="O140" s="49"/>
      <c r="P140" s="44"/>
      <c r="Q140" s="47"/>
    </row>
    <row r="141" spans="1:17" ht="13.5" customHeight="1" x14ac:dyDescent="0.25">
      <c r="N141" s="57">
        <v>106629.92</v>
      </c>
      <c r="O141" s="58" t="s">
        <v>84</v>
      </c>
      <c r="P141" s="59"/>
      <c r="Q141" s="60"/>
    </row>
    <row r="142" spans="1:17" ht="13.5" customHeight="1" x14ac:dyDescent="0.25">
      <c r="K142" s="61"/>
      <c r="N142" s="62"/>
      <c r="O142" s="59"/>
    </row>
    <row r="143" spans="1:17" ht="13.5" customHeight="1" x14ac:dyDescent="0.25">
      <c r="D143" s="1" t="s">
        <v>0</v>
      </c>
      <c r="K143" s="61"/>
      <c r="N143" s="63"/>
      <c r="O143" s="49"/>
      <c r="Q143" s="2" t="s">
        <v>1</v>
      </c>
    </row>
    <row r="144" spans="1:17" ht="13.5" customHeight="1" x14ac:dyDescent="0.25">
      <c r="L144" s="64"/>
      <c r="N144" s="65"/>
      <c r="O144" s="49"/>
    </row>
    <row r="145" spans="3:15" ht="13.5" customHeight="1" thickBot="1" x14ac:dyDescent="0.3">
      <c r="L145" s="48"/>
      <c r="N145" s="66"/>
      <c r="O145" s="49"/>
    </row>
    <row r="146" spans="3:15" ht="13.5" customHeight="1" x14ac:dyDescent="0.25">
      <c r="N146" s="67">
        <f>N137+N141</f>
        <v>110271.62</v>
      </c>
      <c r="O146" s="52" t="s">
        <v>85</v>
      </c>
    </row>
    <row r="147" spans="3:15" ht="13.5" customHeight="1" x14ac:dyDescent="0.25"/>
    <row r="148" spans="3:15" ht="13.5" customHeight="1" thickBot="1" x14ac:dyDescent="0.3">
      <c r="O148" s="68"/>
    </row>
    <row r="149" spans="3:15" ht="13.5" customHeight="1" x14ac:dyDescent="0.25">
      <c r="C149" s="2" t="s">
        <v>0</v>
      </c>
      <c r="M149" s="69">
        <f>SUM(M1:M148)</f>
        <v>109025.5</v>
      </c>
      <c r="N149" s="68"/>
    </row>
    <row r="150" spans="3:15" ht="13.5" customHeight="1" thickBot="1" x14ac:dyDescent="0.3">
      <c r="L150" s="64"/>
      <c r="M150" s="70"/>
    </row>
    <row r="151" spans="3:15" ht="13.5" customHeight="1" x14ac:dyDescent="0.25"/>
    <row r="152" spans="3:15" ht="13.5" customHeight="1" x14ac:dyDescent="0.25">
      <c r="M152" s="48">
        <f>M149-K138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2019-02-13T19:07:35Z</cp:lastPrinted>
  <dcterms:created xsi:type="dcterms:W3CDTF">2019-01-15T20:06:18Z</dcterms:created>
  <dcterms:modified xsi:type="dcterms:W3CDTF">2019-02-20T20:08:25Z</dcterms:modified>
</cp:coreProperties>
</file>